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5351_istruzione_it/Documents/Paritarie/A_2021 2020_21/Trasparenza/"/>
    </mc:Choice>
  </mc:AlternateContent>
  <xr:revisionPtr revIDLastSave="0" documentId="13_ncr:1_{6CDC2869-1D23-4E5F-9EB0-24FC7337B2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CTO" sheetId="4" r:id="rId1"/>
    <sheet name="Foglio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4" l="1"/>
  <c r="H28" i="4"/>
  <c r="I17" i="4"/>
  <c r="K17" i="4" s="1"/>
  <c r="I20" i="4"/>
  <c r="K20" i="4" s="1"/>
  <c r="I22" i="4"/>
  <c r="K22" i="4" s="1"/>
  <c r="I23" i="4"/>
  <c r="K23" i="4" s="1"/>
  <c r="I19" i="4"/>
  <c r="K19" i="4" s="1"/>
  <c r="I24" i="4"/>
  <c r="K24" i="4" s="1"/>
  <c r="I21" i="4"/>
  <c r="K21" i="4" s="1"/>
  <c r="K25" i="4"/>
  <c r="I18" i="4"/>
  <c r="K18" i="4" s="1"/>
  <c r="I26" i="4"/>
  <c r="K26" i="4" s="1"/>
  <c r="I27" i="4"/>
  <c r="K27" i="4" s="1"/>
  <c r="I16" i="4"/>
  <c r="K16" i="4" s="1"/>
  <c r="K28" i="4" l="1"/>
  <c r="I28" i="4"/>
</calcChain>
</file>

<file path=xl/sharedStrings.xml><?xml version="1.0" encoding="utf-8"?>
<sst xmlns="http://schemas.openxmlformats.org/spreadsheetml/2006/main" count="158" uniqueCount="111">
  <si>
    <t>Codici Fiscali</t>
  </si>
  <si>
    <t>Comune</t>
  </si>
  <si>
    <t>CM Scuola Secondaria</t>
  </si>
  <si>
    <t>Scuola Secondaria</t>
  </si>
  <si>
    <t>CM Istituto</t>
  </si>
  <si>
    <t>Istituto</t>
  </si>
  <si>
    <t>Gestore</t>
  </si>
  <si>
    <t>IRES 4%</t>
  </si>
  <si>
    <t>Bolllo</t>
  </si>
  <si>
    <t>Somma erogata</t>
  </si>
  <si>
    <t>02641010588</t>
  </si>
  <si>
    <t>Cadoneghe</t>
  </si>
  <si>
    <t>PD1M001003</t>
  </si>
  <si>
    <t>Sacro Cuore</t>
  </si>
  <si>
    <t>PD1C055008</t>
  </si>
  <si>
    <t>Istituto Comprensivo Sacro Cuore</t>
  </si>
  <si>
    <t>Suore Riparatrici del Sacro Cuore</t>
  </si>
  <si>
    <t>91003100285</t>
  </si>
  <si>
    <t>Monselice</t>
  </si>
  <si>
    <t>PD1M00500A</t>
  </si>
  <si>
    <t>Vincenza Poloni</t>
  </si>
  <si>
    <t>Istituto Scolastico Paritario Sabinianum</t>
  </si>
  <si>
    <t>Parrocchia Duomo San Giuseppe Operaio</t>
  </si>
  <si>
    <t>00671440287</t>
  </si>
  <si>
    <t>Padova</t>
  </si>
  <si>
    <t>PD1M006006</t>
  </si>
  <si>
    <t>Secondaria 1° grado (Vescovile Barbarigo)</t>
  </si>
  <si>
    <t>PD1V006006</t>
  </si>
  <si>
    <t>Istituto San Gregorio Barbarigo</t>
  </si>
  <si>
    <t>Collegio Vescovile Barbarigo - Diocesi di Padova</t>
  </si>
  <si>
    <t>02648090583</t>
  </si>
  <si>
    <t>PD1M007002</t>
  </si>
  <si>
    <t>Secondaria 1° grado (Rogazionisti)</t>
  </si>
  <si>
    <t>PD1V035006</t>
  </si>
  <si>
    <t>80007570288</t>
  </si>
  <si>
    <t>PD1M00800T</t>
  </si>
  <si>
    <t>Secondaria 1°grado (Don Bosco)</t>
  </si>
  <si>
    <t>PD1V185001</t>
  </si>
  <si>
    <t>Istituto Omnicomprensivo Don Bosco</t>
  </si>
  <si>
    <t>Istituto Femminile Don Bosco delle FMA</t>
  </si>
  <si>
    <t>00723380283</t>
  </si>
  <si>
    <t>PD1M00900N</t>
  </si>
  <si>
    <t>Secondaria 1° grado (Teresianum)</t>
  </si>
  <si>
    <t>PD1C22400A</t>
  </si>
  <si>
    <t>Istituto Comprensivo Teresianum</t>
  </si>
  <si>
    <t>Compagnia Santa Teresa del Gesù</t>
  </si>
  <si>
    <t>02633020272</t>
  </si>
  <si>
    <t>PD1M01000T</t>
  </si>
  <si>
    <t>Bettini</t>
  </si>
  <si>
    <t>PD1V77500P</t>
  </si>
  <si>
    <t>Istituto Omnicomprensivo Romano Bruni</t>
  </si>
  <si>
    <t>Istituto Romano Bruni Cooperativa Sociale Onlus</t>
  </si>
  <si>
    <t>00668130289</t>
  </si>
  <si>
    <t>PD1M01100N</t>
  </si>
  <si>
    <t>Secondaria  1° grado (Collegio Dimesse)</t>
  </si>
  <si>
    <t>PD1C10600X</t>
  </si>
  <si>
    <t>Istituto Comprensivo Collegio Dimesse</t>
  </si>
  <si>
    <t>Casa Secolare delle Dimesse</t>
  </si>
  <si>
    <t>04662580283</t>
  </si>
  <si>
    <t>PD1M015007</t>
  </si>
  <si>
    <t>Secondaria 1°grado Internazionale Italo Cinese</t>
  </si>
  <si>
    <t>PD1C015007</t>
  </si>
  <si>
    <t>SIIC - Scuola Internazionale Italo Cinese</t>
  </si>
  <si>
    <t>Sviluppo ed Istruzione della Cultura italo-cinese srl</t>
  </si>
  <si>
    <t>Noventa Padovana</t>
  </si>
  <si>
    <t>PDRHMH500P</t>
  </si>
  <si>
    <t>Istituto Superiore Enogastronomia Dieffe</t>
  </si>
  <si>
    <t>PDPC01500T</t>
  </si>
  <si>
    <t xml:space="preserve">Liceo classico (Barbarigo) </t>
  </si>
  <si>
    <t>PDPL04500G</t>
  </si>
  <si>
    <t>Liceo  linguistico (Don Bosco)</t>
  </si>
  <si>
    <t>PDPM00500B</t>
  </si>
  <si>
    <t>Liceo delle scienze umane Maria Ausiliatrice</t>
  </si>
  <si>
    <t>Liceo Maria Ausiliatrice</t>
  </si>
  <si>
    <t>03771180282</t>
  </si>
  <si>
    <t>PDPS00500A</t>
  </si>
  <si>
    <t xml:space="preserve">Liceo Scientifico Sezione ad Indirizzo Sportivo </t>
  </si>
  <si>
    <t>Istituto Gymnasium Patavinum Sport</t>
  </si>
  <si>
    <t>Impresa sociale CAMPUS srl</t>
  </si>
  <si>
    <t>PDPS02500G</t>
  </si>
  <si>
    <t>PDPS035006</t>
  </si>
  <si>
    <t>Liceo scientifico (Rogazionisti)</t>
  </si>
  <si>
    <t>PDPS065002</t>
  </si>
  <si>
    <t>Liceo scientifico (Don Bosco)</t>
  </si>
  <si>
    <t>PDPS77500P</t>
  </si>
  <si>
    <t>Liceo scientifico ordinamentale e quadriennale</t>
  </si>
  <si>
    <t>PDTD01500R</t>
  </si>
  <si>
    <t>05227090288</t>
  </si>
  <si>
    <t>PDPL02500A</t>
  </si>
  <si>
    <t>Liceo linguistico ordinamentale D. Alighieri</t>
  </si>
  <si>
    <t>Liceo Linguistico Dante Alighieri</t>
  </si>
  <si>
    <t>IDA S.r.l. (Istituto Dante Alighieri SRL)</t>
  </si>
  <si>
    <t>00809050289</t>
  </si>
  <si>
    <t>PDTF015003</t>
  </si>
  <si>
    <t>Istituto Tecnico Industriale (Ferraris)</t>
  </si>
  <si>
    <t>PDTF02500N</t>
  </si>
  <si>
    <t>Istituto Galileo Ferraris</t>
  </si>
  <si>
    <t>Istituto Galileo Ferraris S.R.L. Impresa Sociale</t>
  </si>
  <si>
    <t>Istituto Superiore per il made in Italy - ISMI</t>
  </si>
  <si>
    <t>Fondazione San Nicolò</t>
  </si>
  <si>
    <t>ASL lordo 8/12</t>
  </si>
  <si>
    <t>92292350284</t>
  </si>
  <si>
    <t>Istituto Tecnico Economico (Barbarigo)</t>
  </si>
  <si>
    <t>Liceo scientifico (Barbarigo)</t>
  </si>
  <si>
    <t>Istituto Antoniano Rogazionisti</t>
  </si>
  <si>
    <t>Congregazione dei Rogazionisti del Cuore di Gesù</t>
  </si>
  <si>
    <t>M.I. - U.S.R. per il Veneto - Ufficio V Ufficio Ambito Territoriale sede di Padova</t>
  </si>
  <si>
    <t>Capitolo 2394 PG 11 - Contributi P.C.T.O. (PERCORSI PER LE COMPETENZE TRASVERSALI E PER L'ORIENTAMENTO - ex ASL) L. 107/2015</t>
  </si>
  <si>
    <t>Decreto Direttoriale USR Veneto 239/2021 (periodo A.S. 2020/21 - gennaio /agosto 2021)</t>
  </si>
  <si>
    <t>IL DIRIGENTE</t>
  </si>
  <si>
    <t>dott. Roberto Natale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</si>
</sst>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</cellStyleXfs>
  <cellXfs count="57">
    <xf numFmtId="0" fontId="0" fillId="0" borderId="0" xfId="0"/>
    <xf numFmtId="0" fontId="4" fillId="0" borderId="0" xfId="0" applyFont="1"/>
    <xf numFmtId="0" fontId="2" fillId="0" borderId="1" xfId="0" applyFont="1" applyBorder="1"/>
    <xf numFmtId="43" fontId="2" fillId="0" borderId="1" xfId="1" applyFont="1" applyBorder="1"/>
    <xf numFmtId="43" fontId="2" fillId="0" borderId="2" xfId="1" applyFont="1" applyBorder="1"/>
    <xf numFmtId="0" fontId="2" fillId="0" borderId="1" xfId="0" applyFont="1" applyFill="1" applyBorder="1"/>
    <xf numFmtId="0" fontId="0" fillId="0" borderId="0" xfId="0" applyFill="1"/>
    <xf numFmtId="43" fontId="2" fillId="0" borderId="0" xfId="0" applyNumberFormat="1" applyFont="1"/>
    <xf numFmtId="0" fontId="2" fillId="0" borderId="1" xfId="0" quotePrefix="1" applyFont="1" applyBorder="1"/>
    <xf numFmtId="0" fontId="2" fillId="2" borderId="2" xfId="0" applyFont="1" applyFill="1" applyBorder="1"/>
    <xf numFmtId="0" fontId="2" fillId="0" borderId="0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6" fillId="0" borderId="11" xfId="0" applyNumberFormat="1" applyFont="1" applyFill="1" applyBorder="1" applyAlignment="1">
      <alignment horizontal="right" shrinkToFit="1"/>
    </xf>
    <xf numFmtId="0" fontId="2" fillId="0" borderId="2" xfId="0" applyFont="1" applyBorder="1"/>
    <xf numFmtId="0" fontId="2" fillId="0" borderId="2" xfId="0" applyFont="1" applyFill="1" applyBorder="1"/>
    <xf numFmtId="4" fontId="6" fillId="0" borderId="12" xfId="0" applyNumberFormat="1" applyFont="1" applyFill="1" applyBorder="1" applyAlignment="1">
      <alignment horizontal="right" shrinkToFi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1" xfId="0" applyFont="1" applyFill="1" applyBorder="1"/>
    <xf numFmtId="0" fontId="2" fillId="2" borderId="8" xfId="0" applyFont="1" applyFill="1" applyBorder="1"/>
    <xf numFmtId="0" fontId="2" fillId="2" borderId="14" xfId="0" applyFont="1" applyFill="1" applyBorder="1"/>
    <xf numFmtId="0" fontId="2" fillId="0" borderId="1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43" fontId="2" fillId="5" borderId="7" xfId="0" applyNumberFormat="1" applyFont="1" applyFill="1" applyBorder="1"/>
    <xf numFmtId="43" fontId="2" fillId="5" borderId="5" xfId="0" applyNumberFormat="1" applyFont="1" applyFill="1" applyBorder="1"/>
    <xf numFmtId="43" fontId="7" fillId="5" borderId="18" xfId="1" applyFont="1" applyFill="1" applyBorder="1" applyAlignment="1">
      <alignment horizontal="center" vertical="center" wrapText="1"/>
    </xf>
    <xf numFmtId="0" fontId="0" fillId="5" borderId="6" xfId="0" applyFill="1" applyBorder="1"/>
    <xf numFmtId="0" fontId="2" fillId="0" borderId="15" xfId="0" applyFont="1" applyFill="1" applyBorder="1"/>
    <xf numFmtId="0" fontId="2" fillId="0" borderId="16" xfId="0" applyFont="1" applyFill="1" applyBorder="1" applyAlignment="1"/>
    <xf numFmtId="0" fontId="2" fillId="0" borderId="19" xfId="0" applyFont="1" applyFill="1" applyBorder="1"/>
    <xf numFmtId="43" fontId="2" fillId="5" borderId="17" xfId="0" applyNumberFormat="1" applyFont="1" applyFill="1" applyBorder="1"/>
    <xf numFmtId="0" fontId="4" fillId="0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/>
    <xf numFmtId="0" fontId="9" fillId="0" borderId="1" xfId="0" applyFont="1" applyBorder="1"/>
    <xf numFmtId="0" fontId="4" fillId="2" borderId="0" xfId="0" applyFont="1" applyFill="1"/>
    <xf numFmtId="4" fontId="2" fillId="2" borderId="3" xfId="0" applyNumberFormat="1" applyFont="1" applyFill="1" applyBorder="1"/>
    <xf numFmtId="4" fontId="2" fillId="2" borderId="13" xfId="0" applyNumberFormat="1" applyFont="1" applyFill="1" applyBorder="1"/>
    <xf numFmtId="43" fontId="2" fillId="2" borderId="4" xfId="0" applyNumberFormat="1" applyFont="1" applyFill="1" applyBorder="1"/>
    <xf numFmtId="0" fontId="0" fillId="0" borderId="0" xfId="0" applyAlignment="1">
      <alignment horizontal="center"/>
    </xf>
    <xf numFmtId="0" fontId="10" fillId="0" borderId="0" xfId="0" applyFont="1"/>
    <xf numFmtId="0" fontId="2" fillId="2" borderId="21" xfId="0" applyFont="1" applyFill="1" applyBorder="1"/>
    <xf numFmtId="0" fontId="9" fillId="2" borderId="21" xfId="0" applyFont="1" applyFill="1" applyBorder="1"/>
    <xf numFmtId="0" fontId="4" fillId="2" borderId="21" xfId="0" applyFont="1" applyFill="1" applyBorder="1"/>
    <xf numFmtId="0" fontId="2" fillId="2" borderId="22" xfId="0" applyFont="1" applyFill="1" applyBorder="1" applyAlignment="1"/>
    <xf numFmtId="0" fontId="2" fillId="2" borderId="23" xfId="0" applyFont="1" applyFill="1" applyBorder="1"/>
    <xf numFmtId="43" fontId="2" fillId="2" borderId="20" xfId="0" applyNumberFormat="1" applyFont="1" applyFill="1" applyBorder="1"/>
    <xf numFmtId="0" fontId="4" fillId="0" borderId="15" xfId="0" applyFont="1" applyFill="1" applyBorder="1"/>
    <xf numFmtId="0" fontId="8" fillId="0" borderId="2" xfId="0" applyFont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4" fontId="11" fillId="0" borderId="14" xfId="0" applyNumberFormat="1" applyFont="1" applyBorder="1"/>
    <xf numFmtId="4" fontId="11" fillId="0" borderId="10" xfId="0" applyNumberFormat="1" applyFont="1" applyBorder="1"/>
    <xf numFmtId="0" fontId="2" fillId="3" borderId="1" xfId="0" applyFont="1" applyFill="1" applyBorder="1"/>
    <xf numFmtId="0" fontId="12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Migliaia" xfId="1" builtinId="3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colors>
    <mruColors>
      <color rgb="FFFFFF79"/>
      <color rgb="FFFFB9B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300790</xdr:colOff>
      <xdr:row>0</xdr:row>
      <xdr:rowOff>130343</xdr:rowOff>
    </xdr:from>
    <xdr:to>
      <xdr:col>1</xdr:col>
      <xdr:colOff>411079</xdr:colOff>
      <xdr:row>0</xdr:row>
      <xdr:rowOff>987728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790" y="130343"/>
          <a:ext cx="842210" cy="857385"/>
        </a:xfrm>
        <a:prstGeom prst="rect">
          <a:avLst/>
        </a:prstGeom>
      </xdr:spPr>
    </xdr:pic>
    <xdr:clientData/>
  </xdr:twoCellAnchor>
  <xdr:twoCellAnchor>
    <xdr:from>
      <xdr:col>8</xdr:col>
      <xdr:colOff>240630</xdr:colOff>
      <xdr:row>0</xdr:row>
      <xdr:rowOff>120316</xdr:rowOff>
    </xdr:from>
    <xdr:to>
      <xdr:col>10</xdr:col>
      <xdr:colOff>170446</xdr:colOff>
      <xdr:row>0</xdr:row>
      <xdr:rowOff>971233</xdr:rowOff>
    </xdr:to>
    <xdr:pic>
      <xdr:nvPicPr>
        <xdr:cNvPr id="3" name="Immagine 4" descr="Descrizione: emblema_g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9762" y="120316"/>
          <a:ext cx="751973" cy="85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95" zoomScaleNormal="95" workbookViewId="0">
      <selection activeCell="A2" sqref="A2:K3"/>
    </sheetView>
  </sheetViews>
  <sheetFormatPr defaultColWidth="12.85546875" defaultRowHeight="15" x14ac:dyDescent="0.25"/>
  <cols>
    <col min="1" max="1" width="11" customWidth="1"/>
    <col min="2" max="2" width="8.28515625" customWidth="1"/>
    <col min="3" max="3" width="10.85546875" customWidth="1"/>
    <col min="4" max="4" width="35" customWidth="1"/>
    <col min="5" max="5" width="11" hidden="1" customWidth="1"/>
    <col min="6" max="6" width="30" hidden="1" customWidth="1"/>
    <col min="7" max="7" width="36.7109375" customWidth="1"/>
    <col min="8" max="8" width="7.5703125" customWidth="1"/>
    <col min="9" max="9" width="7" customWidth="1"/>
    <col min="10" max="10" width="5.28515625" customWidth="1"/>
    <col min="11" max="11" width="8.28515625" customWidth="1"/>
    <col min="12" max="12" width="1.85546875" hidden="1" customWidth="1"/>
  </cols>
  <sheetData>
    <row r="1" spans="1:12" ht="86.25" customHeight="1" x14ac:dyDescent="0.25">
      <c r="A1" s="54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ht="28.5" customHeight="1" x14ac:dyDescent="0.25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ht="35.25" customHeight="1" x14ac:dyDescent="0.25">
      <c r="A3" s="56" t="s">
        <v>108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2" ht="46.5" customHeight="1" x14ac:dyDescent="0.25">
      <c r="A4" s="22" t="s">
        <v>0</v>
      </c>
      <c r="B4" s="22" t="s">
        <v>1</v>
      </c>
      <c r="C4" s="33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50" t="s">
        <v>100</v>
      </c>
      <c r="I4" s="17" t="s">
        <v>7</v>
      </c>
      <c r="J4" s="17" t="s">
        <v>8</v>
      </c>
      <c r="K4" s="23" t="s">
        <v>9</v>
      </c>
      <c r="L4" s="26"/>
    </row>
    <row r="5" spans="1:12" ht="25.5" customHeight="1" x14ac:dyDescent="0.25">
      <c r="A5" s="9"/>
      <c r="B5" s="9"/>
      <c r="C5" s="34"/>
      <c r="D5" s="9"/>
      <c r="E5" s="9"/>
      <c r="F5" s="9"/>
      <c r="G5" s="9"/>
      <c r="H5" s="20"/>
      <c r="I5" s="9"/>
      <c r="J5" s="9"/>
      <c r="K5" s="21"/>
      <c r="L5" s="27"/>
    </row>
    <row r="6" spans="1:12" ht="16.5" hidden="1" customHeight="1" x14ac:dyDescent="0.25">
      <c r="A6" s="8" t="s">
        <v>10</v>
      </c>
      <c r="B6" s="35" t="s">
        <v>11</v>
      </c>
      <c r="C6" s="15" t="s">
        <v>12</v>
      </c>
      <c r="D6" s="19" t="s">
        <v>13</v>
      </c>
      <c r="E6" s="5" t="s">
        <v>14</v>
      </c>
      <c r="F6" s="5" t="s">
        <v>15</v>
      </c>
      <c r="G6" s="5" t="s">
        <v>16</v>
      </c>
      <c r="H6" s="11"/>
      <c r="I6" s="2"/>
      <c r="J6" s="2"/>
      <c r="K6" s="12"/>
      <c r="L6" s="24"/>
    </row>
    <row r="7" spans="1:12" ht="16.5" hidden="1" customHeight="1" x14ac:dyDescent="0.25">
      <c r="A7" s="8" t="s">
        <v>17</v>
      </c>
      <c r="B7" s="35" t="s">
        <v>18</v>
      </c>
      <c r="C7" s="15" t="s">
        <v>19</v>
      </c>
      <c r="D7" s="19" t="s">
        <v>20</v>
      </c>
      <c r="E7" s="5"/>
      <c r="F7" s="5" t="s">
        <v>21</v>
      </c>
      <c r="G7" s="5" t="s">
        <v>22</v>
      </c>
      <c r="H7" s="11"/>
      <c r="I7" s="2"/>
      <c r="J7" s="2"/>
      <c r="K7" s="12"/>
      <c r="L7" s="24"/>
    </row>
    <row r="8" spans="1:12" ht="16.5" hidden="1" customHeight="1" x14ac:dyDescent="0.25">
      <c r="A8" s="2" t="s">
        <v>23</v>
      </c>
      <c r="B8" s="2" t="s">
        <v>24</v>
      </c>
      <c r="C8" s="15" t="s">
        <v>25</v>
      </c>
      <c r="D8" s="19" t="s">
        <v>26</v>
      </c>
      <c r="E8" s="5" t="s">
        <v>27</v>
      </c>
      <c r="F8" s="5" t="s">
        <v>28</v>
      </c>
      <c r="G8" s="5" t="s">
        <v>29</v>
      </c>
      <c r="H8" s="11"/>
      <c r="I8" s="2"/>
      <c r="J8" s="2"/>
      <c r="K8" s="12"/>
      <c r="L8" s="24"/>
    </row>
    <row r="9" spans="1:12" ht="16.5" hidden="1" customHeight="1" x14ac:dyDescent="0.25">
      <c r="A9" s="2" t="s">
        <v>30</v>
      </c>
      <c r="B9" s="2" t="s">
        <v>24</v>
      </c>
      <c r="C9" s="15" t="s">
        <v>31</v>
      </c>
      <c r="D9" s="19" t="s">
        <v>32</v>
      </c>
      <c r="E9" s="5" t="s">
        <v>33</v>
      </c>
      <c r="F9" s="5" t="s">
        <v>104</v>
      </c>
      <c r="G9" s="5" t="s">
        <v>105</v>
      </c>
      <c r="H9" s="11"/>
      <c r="I9" s="2"/>
      <c r="J9" s="2"/>
      <c r="K9" s="12"/>
      <c r="L9" s="24"/>
    </row>
    <row r="10" spans="1:12" ht="16.5" hidden="1" customHeight="1" x14ac:dyDescent="0.25">
      <c r="A10" s="2" t="s">
        <v>34</v>
      </c>
      <c r="B10" s="2" t="s">
        <v>24</v>
      </c>
      <c r="C10" s="15" t="s">
        <v>35</v>
      </c>
      <c r="D10" s="19" t="s">
        <v>36</v>
      </c>
      <c r="E10" s="5" t="s">
        <v>37</v>
      </c>
      <c r="F10" s="5" t="s">
        <v>38</v>
      </c>
      <c r="G10" s="5" t="s">
        <v>39</v>
      </c>
      <c r="H10" s="11"/>
      <c r="I10" s="2"/>
      <c r="J10" s="2"/>
      <c r="K10" s="12"/>
      <c r="L10" s="24"/>
    </row>
    <row r="11" spans="1:12" ht="16.5" hidden="1" customHeight="1" x14ac:dyDescent="0.25">
      <c r="A11" s="8" t="s">
        <v>40</v>
      </c>
      <c r="B11" s="2" t="s">
        <v>24</v>
      </c>
      <c r="C11" s="15" t="s">
        <v>41</v>
      </c>
      <c r="D11" s="19" t="s">
        <v>42</v>
      </c>
      <c r="E11" s="5" t="s">
        <v>43</v>
      </c>
      <c r="F11" s="5" t="s">
        <v>44</v>
      </c>
      <c r="G11" s="5" t="s">
        <v>45</v>
      </c>
      <c r="H11" s="11"/>
      <c r="I11" s="2"/>
      <c r="J11" s="2"/>
      <c r="K11" s="12"/>
      <c r="L11" s="24"/>
    </row>
    <row r="12" spans="1:12" ht="16.5" hidden="1" customHeight="1" x14ac:dyDescent="0.25">
      <c r="A12" s="2" t="s">
        <v>46</v>
      </c>
      <c r="B12" s="2" t="s">
        <v>24</v>
      </c>
      <c r="C12" s="15" t="s">
        <v>47</v>
      </c>
      <c r="D12" s="19" t="s">
        <v>48</v>
      </c>
      <c r="E12" s="5" t="s">
        <v>49</v>
      </c>
      <c r="F12" s="5" t="s">
        <v>50</v>
      </c>
      <c r="G12" s="53" t="s">
        <v>51</v>
      </c>
      <c r="H12" s="11"/>
      <c r="I12" s="2"/>
      <c r="J12" s="2"/>
      <c r="K12" s="12"/>
      <c r="L12" s="24"/>
    </row>
    <row r="13" spans="1:12" ht="16.5" hidden="1" customHeight="1" x14ac:dyDescent="0.25">
      <c r="A13" s="2" t="s">
        <v>52</v>
      </c>
      <c r="B13" s="2" t="s">
        <v>24</v>
      </c>
      <c r="C13" s="15" t="s">
        <v>53</v>
      </c>
      <c r="D13" s="19" t="s">
        <v>54</v>
      </c>
      <c r="E13" s="5" t="s">
        <v>55</v>
      </c>
      <c r="F13" s="5" t="s">
        <v>56</v>
      </c>
      <c r="G13" s="5" t="s">
        <v>57</v>
      </c>
      <c r="H13" s="11"/>
      <c r="I13" s="2"/>
      <c r="J13" s="2"/>
      <c r="K13" s="12"/>
      <c r="L13" s="24"/>
    </row>
    <row r="14" spans="1:12" s="6" customFormat="1" ht="16.5" hidden="1" customHeight="1" x14ac:dyDescent="0.25">
      <c r="A14" s="28" t="s">
        <v>58</v>
      </c>
      <c r="B14" s="28" t="s">
        <v>24</v>
      </c>
      <c r="C14" s="15" t="s">
        <v>59</v>
      </c>
      <c r="D14" s="19" t="s">
        <v>60</v>
      </c>
      <c r="E14" s="48" t="s">
        <v>61</v>
      </c>
      <c r="F14" s="28" t="s">
        <v>62</v>
      </c>
      <c r="G14" s="28" t="s">
        <v>63</v>
      </c>
      <c r="H14" s="29"/>
      <c r="I14" s="28"/>
      <c r="J14" s="28"/>
      <c r="K14" s="30"/>
      <c r="L14" s="31"/>
    </row>
    <row r="15" spans="1:12" s="6" customFormat="1" ht="16.5" hidden="1" customHeight="1" x14ac:dyDescent="0.25">
      <c r="A15" s="42"/>
      <c r="B15" s="42"/>
      <c r="C15" s="43"/>
      <c r="D15" s="44"/>
      <c r="E15" s="44"/>
      <c r="F15" s="42"/>
      <c r="G15" s="42"/>
      <c r="H15" s="45"/>
      <c r="I15" s="42"/>
      <c r="J15" s="42"/>
      <c r="K15" s="46"/>
      <c r="L15" s="47"/>
    </row>
    <row r="16" spans="1:12" ht="16.5" customHeight="1" x14ac:dyDescent="0.25">
      <c r="A16" s="8" t="s">
        <v>101</v>
      </c>
      <c r="B16" s="49" t="s">
        <v>64</v>
      </c>
      <c r="C16" s="15" t="s">
        <v>65</v>
      </c>
      <c r="D16" s="32" t="s">
        <v>98</v>
      </c>
      <c r="E16" s="5"/>
      <c r="F16" s="5" t="s">
        <v>66</v>
      </c>
      <c r="G16" s="5" t="s">
        <v>99</v>
      </c>
      <c r="H16" s="16">
        <v>1023.96</v>
      </c>
      <c r="I16" s="14">
        <f>ROUND(H16*4%,2)</f>
        <v>40.96</v>
      </c>
      <c r="J16" s="4">
        <v>2</v>
      </c>
      <c r="K16" s="51">
        <f>H16-I16-J16</f>
        <v>981</v>
      </c>
      <c r="L16" s="25"/>
    </row>
    <row r="17" spans="1:12" ht="16.5" customHeight="1" x14ac:dyDescent="0.25">
      <c r="A17" s="2" t="s">
        <v>23</v>
      </c>
      <c r="B17" s="2" t="s">
        <v>24</v>
      </c>
      <c r="C17" s="5" t="s">
        <v>67</v>
      </c>
      <c r="D17" s="19" t="s">
        <v>68</v>
      </c>
      <c r="E17" s="5" t="s">
        <v>27</v>
      </c>
      <c r="F17" s="5" t="s">
        <v>28</v>
      </c>
      <c r="G17" s="5" t="s">
        <v>29</v>
      </c>
      <c r="H17" s="13">
        <v>303.2</v>
      </c>
      <c r="I17" s="2">
        <f t="shared" ref="I17:I27" si="0">ROUND(H17*4%,2)</f>
        <v>12.13</v>
      </c>
      <c r="J17" s="3">
        <v>2</v>
      </c>
      <c r="K17" s="52">
        <f t="shared" ref="K17:K27" si="1">H17-I17-J17</f>
        <v>289.07</v>
      </c>
      <c r="L17" s="24"/>
    </row>
    <row r="18" spans="1:12" x14ac:dyDescent="0.25">
      <c r="A18" s="2" t="s">
        <v>23</v>
      </c>
      <c r="B18" s="2" t="s">
        <v>24</v>
      </c>
      <c r="C18" s="5" t="s">
        <v>86</v>
      </c>
      <c r="D18" s="5" t="s">
        <v>102</v>
      </c>
      <c r="E18" s="5" t="s">
        <v>27</v>
      </c>
      <c r="F18" s="5" t="s">
        <v>28</v>
      </c>
      <c r="G18" s="5" t="s">
        <v>29</v>
      </c>
      <c r="H18" s="13">
        <v>425.54</v>
      </c>
      <c r="I18" s="2">
        <f>ROUND(H18*4%,2)</f>
        <v>17.02</v>
      </c>
      <c r="J18" s="3">
        <v>2</v>
      </c>
      <c r="K18" s="52">
        <f>H18-I18-J18</f>
        <v>406.52000000000004</v>
      </c>
      <c r="L18" s="24"/>
    </row>
    <row r="19" spans="1:12" x14ac:dyDescent="0.25">
      <c r="A19" s="2" t="s">
        <v>23</v>
      </c>
      <c r="B19" s="2" t="s">
        <v>24</v>
      </c>
      <c r="C19" s="5" t="s">
        <v>79</v>
      </c>
      <c r="D19" s="5" t="s">
        <v>103</v>
      </c>
      <c r="E19" s="5" t="s">
        <v>27</v>
      </c>
      <c r="F19" s="5" t="s">
        <v>28</v>
      </c>
      <c r="G19" s="5" t="s">
        <v>29</v>
      </c>
      <c r="H19" s="13">
        <v>917.58</v>
      </c>
      <c r="I19" s="2">
        <f>ROUND(H19*4%,2)</f>
        <v>36.700000000000003</v>
      </c>
      <c r="J19" s="3">
        <v>2</v>
      </c>
      <c r="K19" s="52">
        <f>H19-I19-J19</f>
        <v>878.88</v>
      </c>
      <c r="L19" s="24"/>
    </row>
    <row r="20" spans="1:12" x14ac:dyDescent="0.25">
      <c r="A20" s="2" t="s">
        <v>34</v>
      </c>
      <c r="B20" s="2" t="s">
        <v>24</v>
      </c>
      <c r="C20" s="5" t="s">
        <v>69</v>
      </c>
      <c r="D20" s="5" t="s">
        <v>70</v>
      </c>
      <c r="E20" s="5" t="s">
        <v>37</v>
      </c>
      <c r="F20" s="5" t="s">
        <v>38</v>
      </c>
      <c r="G20" s="5" t="s">
        <v>39</v>
      </c>
      <c r="H20" s="13">
        <v>303.2</v>
      </c>
      <c r="I20" s="2">
        <f t="shared" si="0"/>
        <v>12.13</v>
      </c>
      <c r="J20" s="3">
        <v>2</v>
      </c>
      <c r="K20" s="52">
        <f t="shared" si="1"/>
        <v>289.07</v>
      </c>
      <c r="L20" s="24"/>
    </row>
    <row r="21" spans="1:12" x14ac:dyDescent="0.25">
      <c r="A21" s="2" t="s">
        <v>34</v>
      </c>
      <c r="B21" s="2" t="s">
        <v>24</v>
      </c>
      <c r="C21" s="19" t="s">
        <v>82</v>
      </c>
      <c r="D21" s="19" t="s">
        <v>83</v>
      </c>
      <c r="E21" s="19" t="s">
        <v>37</v>
      </c>
      <c r="F21" s="19" t="s">
        <v>38</v>
      </c>
      <c r="G21" s="5" t="s">
        <v>39</v>
      </c>
      <c r="H21" s="13">
        <v>1212.8</v>
      </c>
      <c r="I21" s="2">
        <f>ROUND(H21*4%,2)</f>
        <v>48.51</v>
      </c>
      <c r="J21" s="3">
        <v>2</v>
      </c>
      <c r="K21" s="52">
        <f>H21-I21-J21</f>
        <v>1162.29</v>
      </c>
      <c r="L21" s="24"/>
    </row>
    <row r="22" spans="1:12" x14ac:dyDescent="0.25">
      <c r="A22" s="2" t="s">
        <v>34</v>
      </c>
      <c r="B22" s="2" t="s">
        <v>24</v>
      </c>
      <c r="C22" s="5" t="s">
        <v>71</v>
      </c>
      <c r="D22" s="5" t="s">
        <v>72</v>
      </c>
      <c r="E22" s="5"/>
      <c r="F22" s="5" t="s">
        <v>73</v>
      </c>
      <c r="G22" s="5" t="s">
        <v>39</v>
      </c>
      <c r="H22" s="13">
        <v>1045.24</v>
      </c>
      <c r="I22" s="2">
        <f t="shared" si="0"/>
        <v>41.81</v>
      </c>
      <c r="J22" s="3">
        <v>2</v>
      </c>
      <c r="K22" s="52">
        <f t="shared" si="1"/>
        <v>1001.4300000000001</v>
      </c>
      <c r="L22" s="24"/>
    </row>
    <row r="23" spans="1:12" x14ac:dyDescent="0.25">
      <c r="A23" s="2" t="s">
        <v>74</v>
      </c>
      <c r="B23" s="2" t="s">
        <v>24</v>
      </c>
      <c r="C23" s="5" t="s">
        <v>75</v>
      </c>
      <c r="D23" s="5" t="s">
        <v>76</v>
      </c>
      <c r="E23" s="5"/>
      <c r="F23" s="5" t="s">
        <v>77</v>
      </c>
      <c r="G23" s="19" t="s">
        <v>78</v>
      </c>
      <c r="H23" s="13">
        <v>550.54999999999995</v>
      </c>
      <c r="I23" s="2">
        <f t="shared" si="0"/>
        <v>22.02</v>
      </c>
      <c r="J23" s="3">
        <v>2</v>
      </c>
      <c r="K23" s="52">
        <f t="shared" si="1"/>
        <v>526.53</v>
      </c>
      <c r="L23" s="24"/>
    </row>
    <row r="24" spans="1:12" x14ac:dyDescent="0.25">
      <c r="A24" s="2" t="s">
        <v>30</v>
      </c>
      <c r="B24" s="2" t="s">
        <v>24</v>
      </c>
      <c r="C24" s="5" t="s">
        <v>80</v>
      </c>
      <c r="D24" s="5" t="s">
        <v>81</v>
      </c>
      <c r="E24" s="5" t="s">
        <v>33</v>
      </c>
      <c r="F24" s="5" t="s">
        <v>104</v>
      </c>
      <c r="G24" s="19" t="s">
        <v>105</v>
      </c>
      <c r="H24" s="13">
        <v>678.21</v>
      </c>
      <c r="I24" s="2">
        <f t="shared" si="0"/>
        <v>27.13</v>
      </c>
      <c r="J24" s="3">
        <v>2</v>
      </c>
      <c r="K24" s="52">
        <f t="shared" si="1"/>
        <v>649.08000000000004</v>
      </c>
      <c r="L24" s="24"/>
    </row>
    <row r="25" spans="1:12" x14ac:dyDescent="0.25">
      <c r="A25" s="2" t="s">
        <v>46</v>
      </c>
      <c r="B25" s="2" t="s">
        <v>24</v>
      </c>
      <c r="C25" s="5" t="s">
        <v>84</v>
      </c>
      <c r="D25" s="5" t="s">
        <v>85</v>
      </c>
      <c r="E25" s="5" t="s">
        <v>49</v>
      </c>
      <c r="F25" s="5" t="s">
        <v>50</v>
      </c>
      <c r="G25" s="19" t="s">
        <v>51</v>
      </c>
      <c r="H25" s="13">
        <v>598.41999999999996</v>
      </c>
      <c r="I25" s="2"/>
      <c r="J25" s="3"/>
      <c r="K25" s="52">
        <f t="shared" si="1"/>
        <v>598.41999999999996</v>
      </c>
      <c r="L25" s="24"/>
    </row>
    <row r="26" spans="1:12" x14ac:dyDescent="0.25">
      <c r="A26" s="8" t="s">
        <v>87</v>
      </c>
      <c r="B26" s="2" t="s">
        <v>24</v>
      </c>
      <c r="C26" s="5" t="s">
        <v>88</v>
      </c>
      <c r="D26" s="5" t="s">
        <v>89</v>
      </c>
      <c r="E26" s="5"/>
      <c r="F26" s="5" t="s">
        <v>90</v>
      </c>
      <c r="G26" s="19" t="s">
        <v>91</v>
      </c>
      <c r="H26" s="13">
        <v>542.57000000000005</v>
      </c>
      <c r="I26" s="2">
        <f t="shared" si="0"/>
        <v>21.7</v>
      </c>
      <c r="J26" s="3">
        <v>2</v>
      </c>
      <c r="K26" s="52">
        <f t="shared" si="1"/>
        <v>518.87</v>
      </c>
      <c r="L26" s="24"/>
    </row>
    <row r="27" spans="1:12" ht="15.75" thickBot="1" x14ac:dyDescent="0.3">
      <c r="A27" s="2" t="s">
        <v>92</v>
      </c>
      <c r="B27" s="2" t="s">
        <v>24</v>
      </c>
      <c r="C27" s="5" t="s">
        <v>93</v>
      </c>
      <c r="D27" s="5" t="s">
        <v>94</v>
      </c>
      <c r="E27" s="5" t="s">
        <v>95</v>
      </c>
      <c r="F27" s="5" t="s">
        <v>96</v>
      </c>
      <c r="G27" s="19" t="s">
        <v>97</v>
      </c>
      <c r="H27" s="13">
        <v>531.92999999999995</v>
      </c>
      <c r="I27" s="2">
        <f t="shared" si="0"/>
        <v>21.28</v>
      </c>
      <c r="J27" s="3">
        <v>2</v>
      </c>
      <c r="K27" s="52">
        <f t="shared" si="1"/>
        <v>508.65</v>
      </c>
      <c r="L27" s="24"/>
    </row>
    <row r="28" spans="1:12" s="1" customFormat="1" ht="12.75" thickBot="1" x14ac:dyDescent="0.25">
      <c r="A28" s="36"/>
      <c r="B28" s="36"/>
      <c r="C28" s="36"/>
      <c r="D28" s="36"/>
      <c r="E28" s="36"/>
      <c r="F28" s="36"/>
      <c r="G28" s="36"/>
      <c r="H28" s="37">
        <f>SUM(H16:H27)</f>
        <v>8133.2</v>
      </c>
      <c r="I28" s="37">
        <f>SUM(I16:I27)</f>
        <v>301.39</v>
      </c>
      <c r="J28" s="37">
        <f>SUM(J16:J27)</f>
        <v>22</v>
      </c>
      <c r="K28" s="38">
        <f>SUM(K16:K27)</f>
        <v>7809.8099999999995</v>
      </c>
      <c r="L28" s="39"/>
    </row>
    <row r="29" spans="1:12" x14ac:dyDescent="0.25">
      <c r="A29" s="10"/>
      <c r="L29" s="7"/>
    </row>
    <row r="30" spans="1:12" x14ac:dyDescent="0.25">
      <c r="L30" s="18"/>
    </row>
    <row r="31" spans="1:12" x14ac:dyDescent="0.25">
      <c r="G31" s="40" t="s">
        <v>109</v>
      </c>
      <c r="L31" s="18"/>
    </row>
    <row r="32" spans="1:12" x14ac:dyDescent="0.25">
      <c r="G32" s="40" t="s">
        <v>110</v>
      </c>
      <c r="L32" s="18"/>
    </row>
    <row r="33" spans="7:7" x14ac:dyDescent="0.25">
      <c r="G33" s="41"/>
    </row>
  </sheetData>
  <sheetProtection algorithmName="SHA-512" hashValue="LzEKUFD2ZJGL0X9J46hXVlfwSAGBRX5N1uQm7EcoQ8kqUg3WA/6TTyRLvfn/RiaoKJNbsRsVMgNW3jjoN+Qdqw==" saltValue="5fd44FP+HwJtcHZIuAaGAA==" spinCount="100000" sheet="1" objects="1" scenarios="1"/>
  <mergeCells count="3">
    <mergeCell ref="A1:K1"/>
    <mergeCell ref="A2:K2"/>
    <mergeCell ref="A3:K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1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PCTO</vt:lpstr>
      <vt:lpstr>Foglio1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Contin</dc:creator>
  <cp:lastModifiedBy>Gasparini Martina</cp:lastModifiedBy>
  <cp:revision/>
  <cp:lastPrinted>2021-03-11T13:01:48Z</cp:lastPrinted>
  <dcterms:created xsi:type="dcterms:W3CDTF">2015-10-09T13:10:31Z</dcterms:created>
  <dcterms:modified xsi:type="dcterms:W3CDTF">2021-12-14T11:35:14Z</dcterms:modified>
</cp:coreProperties>
</file>